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b33520d20443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b70d3505357e4331"/>
    <x:sheet xmlns:r="http://schemas.openxmlformats.org/officeDocument/2006/relationships" name="产品主数据" sheetId="2" r:id="Rf13130bdf2034e09"/>
    <x:sheet xmlns:r="http://schemas.openxmlformats.org/officeDocument/2006/relationships" name="工序参数" sheetId="3" r:id="R35172caec10e42ea"/>
    <x:sheet xmlns:r="http://schemas.openxmlformats.org/officeDocument/2006/relationships" name="计算与旧卡对比" sheetId="4" r:id="R1ac68c9a8c4e4116"/>
    <x:sheet xmlns:r="http://schemas.openxmlformats.org/officeDocument/2006/relationships" name="数据缺口" sheetId="5" r:id="Rab5d3cf4757c4881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c2e5f0562ab40c4" /><Relationship Type="http://schemas.openxmlformats.org/officeDocument/2006/relationships/theme" Target="/xl/theme/theme1.xml" Id="R060fb29197f2450c" /><Relationship Type="http://schemas.openxmlformats.org/officeDocument/2006/relationships/sharedStrings" Target="/xl/sharedStrings.xml" Id="R7d7f48c442034ba1" /><Relationship Type="http://schemas.openxmlformats.org/officeDocument/2006/relationships/worksheet" Target="/xl/worksheets/sheet1.xml" Id="Rb70d3505357e4331" /><Relationship Type="http://schemas.openxmlformats.org/officeDocument/2006/relationships/worksheet" Target="/xl/worksheets/sheet2.xml" Id="Rf13130bdf2034e09" /><Relationship Type="http://schemas.openxmlformats.org/officeDocument/2006/relationships/worksheet" Target="/xl/worksheets/sheet3.xml" Id="R35172caec10e42ea" /><Relationship Type="http://schemas.openxmlformats.org/officeDocument/2006/relationships/worksheet" Target="/xl/worksheets/sheet4.xml" Id="R1ac68c9a8c4e4116" /><Relationship Type="http://schemas.openxmlformats.org/officeDocument/2006/relationships/worksheet" Target="/xl/worksheets/sheet5.xml" Id="Rab5d3cf4757c4881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c1a15b438f4d42f2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9f67ff4f73bb4dbc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d4d7aaf6541c4960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7b47f2102ada4cf0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NO.：CF07-P1016-V17920-R04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P1016 V17920 | 150.00*61.00*4.75*10.31 | 51CrV4 | PHOSPHATE_OIL</x:v>
      </x:c>
    </x:row>
    <x:row r="3" ht="19.5" customHeight="1">
      <x:c r="A3" s="73" t="str">
        <x:v>产品选择</x:v>
      </x:c>
      <x:c r="B3" s="73"/>
      <x:c r="C3" s="79" t="str">
        <x:v>P1016 V17920 | 150.00*61.00*4.75*10.31 | 51CrV4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150.00*61.00*4.75*10.31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JH-DS-P1016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51CrV4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材料：51CrV4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7.5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激光切割+退火</x:v>
      </x:c>
      <x:c r="C10" s="87"/>
      <x:c r="D10" s="86" t="str">
        <x:f>IFERROR(VLOOKUP($C$3&amp;"|2",'工序参数'!$A$2:$M$11,8,FALSE),"")</x:f>
        <x:v>[批准] 毛坯：厚板激光切割车加工
[工程] 激光毛坯 d：60.60 mm
[工程] 激光毛坯 D：150.51 mm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37.5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平坯车加工</x:v>
      </x:c>
      <x:c r="C11" s="87"/>
      <x:c r="D11" s="86" t="str">
        <x:f>IFERROR(VLOOKUP($C$3&amp;"|3",'工序参数'!$A$2:$M$11,8,FALSE),"")</x:f>
        <x:v>[工程] 平坯 d（面积加权）：61.10 ⁺⁰·³²₋₀·₀₅ mm
[工程] 平坯 D（面积加权）：150.01 ⁺⁰·⁰⁶₋₀·₄₃ mm
[参考·旧卡实绩] 平坯车加工 D/d：无同规格旧卡记录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[待确认] 成形高度 H：待聚辉确认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69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R：0.80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[批准] 强压后 H0：10.31 ⁺⁰·³⁰₋₀·₁₅ mm
[批准] 强压次数：5.00 次
[工程] 强压最低力：≥62187.54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[批准] 成品 H0：10.31 ⁺⁰·³⁰₋₀·₁₅ mm
[批准] 成品 d：61.00 ⁺⁰·³⁰₀·₀₀ mm
[批准] 成品 D：150.00 ⁰·⁰⁰₋₀·₄₀ mm
[批准] 成品 t/t′：4.75 ⁺⁰·⁰⁵₋₀·₁₅ mm
[工程] F75：31093.77 ⁺¹⁰·⁰⁰₋₅·₀₀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表面处理：磷化加油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9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P1016 V17920 | 150.00*61.00*4.75*10.31 | 51CrV4 | PHOSPHATE_OIL / DV4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1016</x:v>
      </x:c>
      <x:c r="B2" s="18" t="str">
        <x:v>P1016 V17920 | 150.00*61.00*4.75*10.31 | 51CrV4 | PHOSPHATE_OIL</x:v>
      </x:c>
      <x:c r="C2" s="18" t="str">
        <x:v>150.00*61.00*4.75*10.31</x:v>
      </x:c>
      <x:c r="D2" s="18" t="str">
        <x:v>SUPPLEMENTARY</x:v>
      </x:c>
      <x:c r="E2" s="18" t="str">
        <x:v>51CrV4</x:v>
      </x:c>
      <x:c r="F2" s="18" t="str">
        <x:v>磷化加油</x:v>
      </x:c>
      <x:c r="G2" s="18" t="str">
        <x:v>厚板激光切割车加工＋低合金钢淬火回火＋无支承面＋强压＋磷化加油</x:v>
      </x:c>
      <x:c r="H2" s="18" t="str">
        <x:v>否</x:v>
      </x:c>
      <x:c r="I2" s="18" t="n">
        <x:v>4</x:v>
      </x:c>
      <x:c r="J2" s="18" t="str">
        <x:v>P1016-DV4-P1016-DV4-F4238-P1016-DV4-20260824T045736622Z-V17920-20260820161254-SV17920-51CrV4-CF07-E2-PROCESS-PARAMETERS-R03-R04</x:v>
      </x:c>
      <x:c r="K2" s="18" t="n">
        <x:v>10</x:v>
      </x:c>
      <x:c r="L2" s="18" t="n">
        <x:v>9</x:v>
      </x:c>
      <x:c r="M2" s="18" t="n">
        <x:v>0</x:v>
      </x:c>
      <x:c r="N2" s="18" t="n">
        <x:v>6</x:v>
      </x:c>
      <x:c r="O2" s="18" t="str">
        <x:v>CF07-P1016-V17920-R04</x:v>
      </x:c>
      <x:c r="P2" s="18"/>
      <x:c r="Q2" s="18"/>
      <x:c r="R2" s="18" t="str">
        <x:v>JH-DS-P1016</x:v>
      </x:c>
      <x:c r="S2" s="18" t="str">
        <x:v>R04</x:v>
      </x:c>
      <x:c r="T2" s="19" t="str">
        <x:v>LOW_ALLOY_QT_LASER_CUT_PLATE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c1a15b438f4d42f2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P1016 V17920 | 150.00*61.00*4.75*10.31 | 51CrV4 | PHOSPHATE_OIL|1</x:v>
      </x:c>
      <x:c r="B2" s="48" t="str">
        <x:v>P1016 V17920 | 150.00*61.00*4.75*10.31 | 51CrV4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材料：51CrV4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材料：51CrV4</x:v>
      </x:c>
    </x:row>
    <x:row r="3">
      <x:c r="A3" s="50" t="str">
        <x:v>P1016 V17920 | 150.00*61.00*4.75*10.31 | 51CrV4 | PHOSPHATE_OIL|2</x:v>
      </x:c>
      <x:c r="B3" s="51" t="str">
        <x:v>P1016 V17920 | 150.00*61.00*4.75*10.31 | 51CrV4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d：60.60 mm
[工程] 激光毛坯 D：150.51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d：60.60 mm
[工程] 激光毛坯 D：150.51 mm</x:v>
      </x:c>
    </x:row>
    <x:row r="4">
      <x:c r="A4" s="50" t="str">
        <x:v>P1016 V17920 | 150.00*61.00*4.75*10.31 | 51CrV4 | PHOSPHATE_OIL|3</x:v>
      </x:c>
      <x:c r="B4" s="51" t="str">
        <x:v>P1016 V17920 | 150.00*61.00*4.75*10.31 | 51CrV4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d（面积加权）：61.10 ⁺⁰·³²₋₀·₀₅ mm
[工程] 平坯 D（面积加权）：150.01 ⁺⁰·⁰⁶₋₀·₄₃ mm
[参考·旧卡实绩] 平坯车加工 D/d：无同规格旧卡记录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d（面积加权）：61.10 ⁺⁰·³²₋₀·₀₅ mm
[工程] 平坯 D（面积加权）：150.01 ⁺⁰·⁰⁶₋₀·₄₃ mm
[参考·旧卡实绩] 平坯车加工 D/d：无同规格旧卡记录</x:v>
      </x:c>
    </x:row>
    <x:row r="5">
      <x:c r="A5" s="50" t="str">
        <x:v>P1016 V17920 | 150.00*61.00*4.75*10.31 | 51CrV4 | PHOSPHATE_OIL|4</x:v>
      </x:c>
      <x:c r="B5" s="51" t="str">
        <x:v>P1016 V17920 | 150.00*61.00*4.75*10.31 | 51CrV4 | PHOSPHATE_OIL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[待确认] 成形高度 H：待聚辉确认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[待确认] 成形高度 H：待聚辉确认</x:v>
      </x:c>
    </x:row>
    <x:row r="6">
      <x:c r="A6" s="50" t="str">
        <x:v>P1016 V17920 | 150.00*61.00*4.75*10.31 | 51CrV4 | PHOSPHATE_OIL|5</x:v>
      </x:c>
      <x:c r="B6" s="51" t="str">
        <x:v>P1016 V17920 | 150.00*61.00*4.75*10.31 | 51CrV4 | PHOSPHATE_OIL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I6" s="51" t="str">
        <x:v>批准1/待确认5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</x:row>
    <x:row r="7">
      <x:c r="A7" s="50" t="str">
        <x:v>P1016 V17920 | 150.00*61.00*4.75*10.31 | 51CrV4 | PHOSPHATE_OIL|6</x:v>
      </x:c>
      <x:c r="B7" s="51" t="str">
        <x:v>P1016 V17920 | 150.00*61.00*4.75*10.31 | 51CrV4 | PHOSPHATE_OIL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R：0.80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R：0.80 mm</x:v>
      </x:c>
    </x:row>
    <x:row r="8">
      <x:c r="A8" s="50" t="str">
        <x:v>P1016 V17920 | 150.00*61.00*4.75*10.31 | 51CrV4 | PHOSPHATE_OIL|7</x:v>
      </x:c>
      <x:c r="B8" s="51" t="str">
        <x:v>P1016 V17920 | 150.00*61.00*4.75*10.31 | 51CrV4 | PHOSPHATE_OIL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[批准] 强压后 H0：10.31 ⁺⁰·³⁰₋₀·₁₅ mm
[批准] 强压次数：5.00 次
[工程] 强压最低力：≥62187.54 N</x:v>
      </x:c>
      <x:c r="I8" s="51" t="str">
        <x:v>批准2/工程1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[批准] 强压后 H0：10.31 ⁺⁰·³⁰₋₀·₁₅ mm
[批准] 强压次数：5.00 次
[工程] 强压最低力：≥62187.54 N</x:v>
      </x:c>
    </x:row>
    <x:row r="9">
      <x:c r="A9" s="50" t="str">
        <x:v>P1016 V17920 | 150.00*61.00*4.75*10.31 | 51CrV4 | PHOSPHATE_OIL|8</x:v>
      </x:c>
      <x:c r="B9" s="51" t="str">
        <x:v>P1016 V17920 | 150.00*61.00*4.75*10.31 | 51CrV4 | PHOSPHATE_OIL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[批准] 成品 H0：10.31 ⁺⁰·³⁰₋₀·₁₅ mm
[批准] 成品 d：61.00 ⁺⁰·³⁰₀·₀₀ mm
[批准] 成品 D：150.00 ⁰·⁰⁰₋₀·₄₀ mm
[批准] 成品 t/t′：4.75 ⁺⁰·⁰⁵₋₀·₁₅ mm
[工程] F75：31093.77 ⁺¹⁰·⁰⁰₋₅·₀₀ N</x:v>
      </x:c>
      <x:c r="I9" s="51" t="str">
        <x:v>批准4/工程1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[批准] 成品 H0：10.31 ⁺⁰·³⁰₋₀·₁₅ mm
[批准] 成品 d：61.00 ⁺⁰·³⁰₀·₀₀ mm
[批准] 成品 D：150.00 ⁰·⁰⁰₋₀·₄₀ mm
[批准] 成品 t/t′：4.75 ⁺⁰·⁰⁵₋₀·₁₅ mm
[工程] F75：31093.77 ⁺¹⁰·⁰⁰₋₅·₀₀ N</x:v>
      </x:c>
    </x:row>
    <x:row r="10">
      <x:c r="A10" s="50" t="str">
        <x:v>P1016 V17920 | 150.00*61.00*4.75*10.31 | 51CrV4 | PHOSPHATE_OIL|9</x:v>
      </x:c>
      <x:c r="B10" s="51" t="str">
        <x:v>P1016 V17920 | 150.00*61.00*4.75*10.31 | 51CrV4 | PHOSPHATE_OIL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表面处理：磷化加油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表面处理：磷化加油</x:v>
      </x:c>
    </x:row>
    <x:row r="11">
      <x:c r="A11" s="53" t="str">
        <x:v>P1016 V17920 | 150.00*61.00*4.75*10.31 | 51CrV4 | PHOSPHATE_OIL|10</x:v>
      </x:c>
      <x:c r="B11" s="54" t="str">
        <x:v>P1016 V17920 | 150.00*61.00*4.75*10.31 | 51CrV4 | PHOSPHATE_OIL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9f67ff4f73bb4dbc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1016</x:v>
      </x:c>
      <x:c r="B2" s="48" t="str">
        <x:v>150.00*61.00*4.75*10.31</x:v>
      </x:c>
      <x:c r="C2" s="48" t="str">
        <x:v>51CrV4</x:v>
      </x:c>
      <x:c r="D2" s="48" t="str">
        <x:v>平坯车加工尺寸</x:v>
      </x:c>
      <x:c r="E2" s="48" t="str">
        <x:v>平坯 D（面积加权中性面旋转）</x:v>
      </x:c>
      <x:c r="F2" s="48" t="str">
        <x:v>150.01 ⁺⁰·⁰⁶₋₀·₄₃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1016</x:v>
      </x:c>
      <x:c r="B3" s="51" t="str">
        <x:v>150.00*61.00*4.75*10.31</x:v>
      </x:c>
      <x:c r="C3" s="51" t="str">
        <x:v>51CrV4</x:v>
      </x:c>
      <x:c r="D3" s="51" t="str">
        <x:v>平坯车加工尺寸</x:v>
      </x:c>
      <x:c r="E3" s="51" t="str">
        <x:v>平坯 d（面积加权中性面旋转）</x:v>
      </x:c>
      <x:c r="F3" s="51" t="str">
        <x:v>61.10 ⁺⁰·³²₋₀·₀₅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1016</x:v>
      </x:c>
      <x:c r="B4" s="51" t="str">
        <x:v>150.00*61.00*4.75*10.31</x:v>
      </x:c>
      <x:c r="C4" s="51" t="str">
        <x:v>51CrV4</x:v>
      </x:c>
      <x:c r="D4" s="51" t="str">
        <x:v>平坯车加工尺寸</x:v>
      </x:c>
      <x:c r="E4" s="51" t="str">
        <x:v>平坯 D（旧对数中性面旋转）</x:v>
      </x:c>
      <x:c r="F4" s="51" t="str">
        <x:v>150.01 ⁺⁰·⁰⁷₋₀·₄₃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1016</x:v>
      </x:c>
      <x:c r="B5" s="51" t="str">
        <x:v>150.00*61.00*4.75*10.31</x:v>
      </x:c>
      <x:c r="C5" s="51" t="str">
        <x:v>51CrV4</x:v>
      </x:c>
      <x:c r="D5" s="51" t="str">
        <x:v>平坯车加工尺寸</x:v>
      </x:c>
      <x:c r="E5" s="51" t="str">
        <x:v>平坯 d（旧对数中性面旋转）</x:v>
      </x:c>
      <x:c r="F5" s="51" t="str">
        <x:v>61.10 ⁺⁰·³²₋₀·₀₄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1016</x:v>
      </x:c>
      <x:c r="B6" s="54" t="str">
        <x:v>150.00*61.00*4.75*10.31</x:v>
      </x:c>
      <x:c r="C6" s="54" t="str">
        <x:v>51CrV4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d4d7aaf6541c4960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1016</x:v>
      </x:c>
      <x:c r="B2" s="48" t="str">
        <x:v>150.00*61.00*4.75*10.31</x:v>
      </x:c>
      <x:c r="C2" s="48" t="str">
        <x:v>LOW_ALLOY_QT_LASER_CUT_PLATE</x:v>
      </x:c>
      <x:c r="D2" s="48" t="str">
        <x:v>51CrV4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1016</x:v>
      </x:c>
      <x:c r="B3" s="51" t="str">
        <x:v>150.00*61.00*4.75*10.31</x:v>
      </x:c>
      <x:c r="C3" s="51" t="str">
        <x:v>LOW_ALLOY_QT_LASER_CUT_PLATE</x:v>
      </x:c>
      <x:c r="D3" s="51" t="str">
        <x:v>51CrV4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1016</x:v>
      </x:c>
      <x:c r="B4" s="51" t="str">
        <x:v>150.00*61.00*4.75*10.31</x:v>
      </x:c>
      <x:c r="C4" s="51" t="str">
        <x:v>LOW_ALLOY_QT_LASER_CUT_PLATE</x:v>
      </x:c>
      <x:c r="D4" s="51" t="str">
        <x:v>51CrV4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1016</x:v>
      </x:c>
      <x:c r="B5" s="51" t="str">
        <x:v>150.00*61.00*4.75*10.31</x:v>
      </x:c>
      <x:c r="C5" s="51" t="str">
        <x:v>LOW_ALLOY_QT_LASER_CUT_PLATE</x:v>
      </x:c>
      <x:c r="D5" s="51" t="str">
        <x:v>51CrV4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1016</x:v>
      </x:c>
      <x:c r="B6" s="51" t="str">
        <x:v>150.00*61.00*4.75*10.31</x:v>
      </x:c>
      <x:c r="C6" s="51" t="str">
        <x:v>LOW_ALLOY_QT_LASER_CUT_PLATE</x:v>
      </x:c>
      <x:c r="D6" s="51" t="str">
        <x:v>51CrV4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1016</x:v>
      </x:c>
      <x:c r="B7" s="51" t="str">
        <x:v>150.00*61.00*4.75*10.31</x:v>
      </x:c>
      <x:c r="C7" s="51" t="str">
        <x:v>LOW_ALLOY_QT_LASER_CUT_PLATE</x:v>
      </x:c>
      <x:c r="D7" s="51" t="str">
        <x:v>51CrV4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1016</x:v>
      </x:c>
      <x:c r="B8" s="51" t="str">
        <x:v>150.00*61.00*4.75*10.31</x:v>
      </x:c>
      <x:c r="C8" s="51" t="str">
        <x:v>LOW_ALLOY_QT_LASER_CUT_PLATE</x:v>
      </x:c>
      <x:c r="D8" s="51" t="str">
        <x:v>51CrV4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1016</x:v>
      </x:c>
      <x:c r="B9" s="51" t="str">
        <x:v>150.00*61.00*4.75*10.31</x:v>
      </x:c>
      <x:c r="C9" s="51" t="str">
        <x:v>LOW_ALLOY_QT_LASER_CUT_PLATE</x:v>
      </x:c>
      <x:c r="D9" s="51" t="str">
        <x:v>51CrV4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1016</x:v>
      </x:c>
      <x:c r="B10" s="51" t="str">
        <x:v>150.00*61.00*4.75*10.31</x:v>
      </x:c>
      <x:c r="C10" s="51" t="str">
        <x:v>LOW_ALLOY_QT_LASER_CUT_PLATE</x:v>
      </x:c>
      <x:c r="D10" s="51" t="str">
        <x:v>51CrV4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1016</x:v>
      </x:c>
      <x:c r="B11" s="51" t="str">
        <x:v>150.00*61.00*4.75*10.31</x:v>
      </x:c>
      <x:c r="C11" s="51" t="str">
        <x:v>LOW_ALLOY_QT_LASER_CUT_PLATE</x:v>
      </x:c>
      <x:c r="D11" s="51" t="str">
        <x:v>51CrV4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1016</x:v>
      </x:c>
      <x:c r="B12" s="51" t="str">
        <x:v>150.00*61.00*4.75*10.31</x:v>
      </x:c>
      <x:c r="C12" s="51" t="str">
        <x:v>LOW_ALLOY_QT_LASER_CUT_PLATE</x:v>
      </x:c>
      <x:c r="D12" s="51" t="str">
        <x:v>51CrV4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1016</x:v>
      </x:c>
      <x:c r="B13" s="51" t="str">
        <x:v>150.00*61.00*4.75*10.31</x:v>
      </x:c>
      <x:c r="C13" s="51" t="str">
        <x:v>LOW_ALLOY_QT_LASER_CUT_PLATE</x:v>
      </x:c>
      <x:c r="D13" s="51" t="str">
        <x:v>51CrV4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1016</x:v>
      </x:c>
      <x:c r="B14" s="54" t="str">
        <x:v>150.00*61.00*4.75*10.31</x:v>
      </x:c>
      <x:c r="C14" s="54" t="str">
        <x:v>LOW_ALLOY_QT_LASER_CUT_PLATE</x:v>
      </x:c>
      <x:c r="D14" s="54" t="str">
        <x:v>51CrV4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7b47f2102ada4cf0"/>
  </x:tableParts>
</x:worksheet>
</file>