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7f4aa8a9c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9ee1b82be94195"/>
    <x:sheet xmlns:r="http://schemas.openxmlformats.org/officeDocument/2006/relationships" name="产品主数据" sheetId="2" r:id="R753662740ce14c79"/>
    <x:sheet xmlns:r="http://schemas.openxmlformats.org/officeDocument/2006/relationships" name="工序参数" sheetId="3" r:id="R18df5fe483474cc9"/>
    <x:sheet xmlns:r="http://schemas.openxmlformats.org/officeDocument/2006/relationships" name="计算与旧卡对比" sheetId="4" r:id="Rb0948a28e30e472b"/>
    <x:sheet xmlns:r="http://schemas.openxmlformats.org/officeDocument/2006/relationships" name="数据缺口" sheetId="5" r:id="R8bbe951d2ef04d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6755f6a5045c9" /><Relationship Type="http://schemas.openxmlformats.org/officeDocument/2006/relationships/theme" Target="/xl/theme/theme1.xml" Id="Rf59568abacc1416a" /><Relationship Type="http://schemas.openxmlformats.org/officeDocument/2006/relationships/sharedStrings" Target="/xl/sharedStrings.xml" Id="Ra6108a4d0cdb45f4" /><Relationship Type="http://schemas.openxmlformats.org/officeDocument/2006/relationships/worksheet" Target="/xl/worksheets/sheet1.xml" Id="R2b9ee1b82be94195" /><Relationship Type="http://schemas.openxmlformats.org/officeDocument/2006/relationships/worksheet" Target="/xl/worksheets/sheet2.xml" Id="R753662740ce14c79" /><Relationship Type="http://schemas.openxmlformats.org/officeDocument/2006/relationships/worksheet" Target="/xl/worksheets/sheet3.xml" Id="R18df5fe483474cc9" /><Relationship Type="http://schemas.openxmlformats.org/officeDocument/2006/relationships/worksheet" Target="/xl/worksheets/sheet4.xml" Id="Rb0948a28e30e472b" /><Relationship Type="http://schemas.openxmlformats.org/officeDocument/2006/relationships/worksheet" Target="/xl/worksheets/sheet5.xml" Id="R8bbe951d2ef04d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0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d97e40b67f4a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7a7bfc7c0d40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4b1b43414d4c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769848b5064a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NO.：CF07-P1463-V13979-R04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P1463 V13979 | 57.15*19.63*4.37*5.79 | 1.4310 | PLAIN</x:v>
      </x:c>
    </x:row>
    <x:row r="3" ht="19.5" customHeight="1">
      <x:c r="A3" s="73" t="str">
        <x:v>产品选择</x:v>
      </x:c>
      <x:c r="B3" s="73"/>
      <x:c r="C3" s="79" t="str">
        <x:v>P1463 V13979 | 57.15*19.63*4.37*5.79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57.15*19.63*4.37*5.79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JH-DS-P1463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IFERROR(VLOOKUP($C$3&amp;"|1",'工序参数'!$A$2:$M$10,4,FALSE),"")</x:f>
        <x:v>10</x:v>
      </x:c>
      <x:c r="B9" s="87" t="str">
        <x:f>IFERROR(VLOOKUP($C$3&amp;"|1",'工序参数'!$A$2:$M$10,6,FALSE),"")</x:f>
        <x:v>材料及冷作状态验收</x:v>
      </x:c>
      <x:c r="C9" s="87"/>
      <x:c r="D9" s="86" t="str">
        <x:f>IFERROR(VLOOKUP($C$3&amp;"|1",'工序参数'!$A$2:$M$10,8,FALSE),"")</x:f>
        <x:v>[批准] 材料：1.4310</x:v>
      </x:c>
      <x:c r="E9" s="86"/>
      <x:c r="F9" s="86"/>
      <x:c r="G9" s="86"/>
      <x:c r="H9" s="86" t="str">
        <x:f>IFERROR(VLOOKUP($C$3&amp;"|1",'工序参数'!$A$2:$M$10,10,FALSE),"")</x:f>
        <x:v>材料检验设备
型号待确认</x:v>
      </x:c>
      <x:c r="I9" s="86"/>
      <x:c r="J9" s="86" t="str">
        <x:f>IFERROR(VLOOKUP($C$3&amp;"|1",'工序参数'!$A$2:$M$10,11,FALSE),"")</x:f>
        <x:v>材质证明/硬度
量具待确认</x:v>
      </x:c>
      <x:c r="K9" s="86"/>
      <x:c r="L9" s="86"/>
      <x:c r="M9" s="86"/>
      <x:c r="N9" s="86" t="str">
        <x:f>IFERROR(VLOOKUP($C$3&amp;"|1",'工序参数'!$A$2:$M$10,12,FALSE),"")</x:f>
        <x:v>批次/炉号/检验记录号</x:v>
      </x:c>
    </x:row>
    <x:row r="10" ht="37.5" customHeight="1">
      <x:c r="A10" s="87" t="n">
        <x:f>IFERROR(VLOOKUP($C$3&amp;"|2",'工序参数'!$A$2:$M$10,4,FALSE),"")</x:f>
        <x:v>20</x:v>
      </x:c>
      <x:c r="B10" s="87" t="str">
        <x:f>IFERROR(VLOOKUP($C$3&amp;"|2",'工序参数'!$A$2:$M$10,6,FALSE),"")</x:f>
        <x:v>激光切割+退火</x:v>
      </x:c>
      <x:c r="C10" s="87"/>
      <x:c r="D10" s="86" t="str">
        <x:f>IFERROR(VLOOKUP($C$3&amp;"|2",'工序参数'!$A$2:$M$10,8,FALSE),"")</x:f>
        <x:v>[批准] 毛坯：厚板激光切割车加工
[工程] 激光毛坯 d：19.33 mm
[工程] 激光毛坯 D：57.47 mm</x:v>
      </x:c>
      <x:c r="E10" s="86"/>
      <x:c r="F10" s="86"/>
      <x:c r="G10" s="86"/>
      <x:c r="H10" s="86" t="str">
        <x:f>IFERROR(VLOOKUP($C$3&amp;"|2",'工序参数'!$A$2:$M$10,10,FALSE),"")</x:f>
        <x:v>激光切割及退火设备
型号待确认</x:v>
      </x:c>
      <x:c r="I10" s="86"/>
      <x:c r="J10" s="86" t="str">
        <x:f>IFERROR(VLOOKUP($C$3&amp;"|2",'工序参数'!$A$2:$M$10,11,FALSE),"")</x:f>
        <x:v>D、d、t、毛刺
量具待确认</x:v>
      </x:c>
      <x:c r="K10" s="86"/>
      <x:c r="L10" s="86"/>
      <x:c r="M10" s="86"/>
      <x:c r="N10" s="86" t="str">
        <x:f>IFERROR(VLOOKUP($C$3&amp;"|2",'工序参数'!$A$2:$M$10,12,FALSE),"")</x:f>
        <x:v>批次/炉号/检验记录号</x:v>
      </x:c>
    </x:row>
    <x:row r="11" ht="48" customHeight="1">
      <x:c r="A11" s="87" t="n">
        <x:f>IFERROR(VLOOKUP($C$3&amp;"|3",'工序参数'!$A$2:$M$10,4,FALSE),"")</x:f>
        <x:v>30</x:v>
      </x:c>
      <x:c r="B11" s="87" t="str">
        <x:f>IFERROR(VLOOKUP($C$3&amp;"|3",'工序参数'!$A$2:$M$10,6,FALSE),"")</x:f>
        <x:v>平坯车加工</x:v>
      </x:c>
      <x:c r="C11" s="87"/>
      <x:c r="D11" s="86" t="str">
        <x:f>IFERROR(VLOOKUP($C$3&amp;"|3",'工序参数'!$A$2:$M$10,8,FALSE),"")</x:f>
        <x:v>[工程] 平坯 d（面积加权）：19.83 ⁺⁰·²⁵₋₀·₀₃ mm
[工程] 平坯 D（面积加权）：56.97 ⁺⁰·⁰²₋₀·₃₃ mm
[推荐·同材料旧卡插值] 平坯车加工 D：57.10 ⁻⁰·⁰⁵₋₀·₁₅ mm
[推荐·同材料旧卡插值] 平坯车加工 d：19.73 ⁺⁰·¹⁰₀·₀₀ mm</x:v>
      </x:c>
      <x:c r="E11" s="86"/>
      <x:c r="F11" s="86"/>
      <x:c r="G11" s="86"/>
      <x:c r="H11" s="86" t="str">
        <x:f>IFERROR(VLOOKUP($C$3&amp;"|3",'工序参数'!$A$2:$M$10,10,FALSE),"")</x:f>
        <x:v>数控车床
型号待确认</x:v>
      </x:c>
      <x:c r="I11" s="86"/>
      <x:c r="J11" s="86" t="str">
        <x:f>IFERROR(VLOOKUP($C$3&amp;"|3",'工序参数'!$A$2:$M$10,11,FALSE),"")</x:f>
        <x:v>D、d、t、R、Ra
量具待确认</x:v>
      </x:c>
      <x:c r="K11" s="86"/>
      <x:c r="L11" s="86"/>
      <x:c r="M11" s="86"/>
      <x:c r="N11" s="86" t="str">
        <x:f>IFERROR(VLOOKUP($C$3&amp;"|3",'工序参数'!$A$2:$M$10,12,FALSE),"")</x:f>
        <x:v>批次/炉号/检验记录号</x:v>
      </x:c>
    </x:row>
    <x:row r="12" ht="36" customHeight="1">
      <x:c r="A12" s="87" t="n">
        <x:f>IFERROR(VLOOKUP($C$3&amp;"|4",'工序参数'!$A$2:$M$10,4,FALSE),"")</x:f>
        <x:v>50</x:v>
      </x:c>
      <x:c r="B12" s="87" t="str">
        <x:f>IFERROR(VLOOKUP($C$3&amp;"|4",'工序参数'!$A$2:$M$10,6,FALSE),"")</x:f>
        <x:v>冷成形</x:v>
      </x:c>
      <x:c r="C12" s="87"/>
      <x:c r="D12" s="86" t="str">
        <x:f>IFERROR(VLOOKUP($C$3&amp;"|4",'工序参数'!$A$2:$M$10,8,FALSE),"")</x:f>
        <x:v>[推荐·同材料插值] 成形高度 H：6.24 mm（5.84～6.39；邻近规格 4 个；置信度低）</x:v>
      </x:c>
      <x:c r="E12" s="86"/>
      <x:c r="F12" s="86"/>
      <x:c r="G12" s="86"/>
      <x:c r="H12" s="86" t="str">
        <x:f>IFERROR(VLOOKUP($C$3&amp;"|4",'工序参数'!$A$2:$M$10,10,FALSE),"")</x:f>
        <x:v>成形压力机/模具
型号待确认</x:v>
      </x:c>
      <x:c r="I12" s="86"/>
      <x:c r="J12" s="86" t="str">
        <x:f>IFERROR(VLOOKUP($C$3&amp;"|4",'工序参数'!$A$2:$M$10,11,FALSE),"")</x:f>
        <x:v>H、外观
量具待确认</x:v>
      </x:c>
      <x:c r="K12" s="86"/>
      <x:c r="L12" s="86"/>
      <x:c r="M12" s="86"/>
      <x:c r="N12" s="86" t="str">
        <x:f>IFERROR(VLOOKUP($C$3&amp;"|4",'工序参数'!$A$2:$M$10,12,FALSE),"")</x:f>
        <x:v>批次/炉号/检验记录号</x:v>
      </x:c>
    </x:row>
    <x:row r="13" ht="36" customHeight="1">
      <x:c r="A13" s="87" t="n">
        <x:f>IFERROR(VLOOKUP($C$3&amp;"|5",'工序参数'!$A$2:$M$10,4,FALSE),"")</x:f>
        <x:v>70</x:v>
      </x:c>
      <x:c r="B13" s="87" t="str">
        <x:f>IFERROR(VLOOKUP($C$3&amp;"|5",'工序参数'!$A$2:$M$10,6,FALSE),"")</x:f>
        <x:v>滚磨</x:v>
      </x:c>
      <x:c r="C13" s="87"/>
      <x:c r="D13" s="86" t="str">
        <x:f>IFERROR(VLOOKUP($C$3&amp;"|5",'工序参数'!$A$2:$M$10,8,FALSE),"")</x:f>
        <x:v>[工程] 圆角 R：0.70 mm</x:v>
      </x:c>
      <x:c r="E13" s="86"/>
      <x:c r="F13" s="86"/>
      <x:c r="G13" s="86"/>
      <x:c r="H13" s="86" t="str">
        <x:f>IFERROR(VLOOKUP($C$3&amp;"|5",'工序参数'!$A$2:$M$10,10,FALSE),"")</x:f>
        <x:v>滚磨机
型号待确认</x:v>
      </x:c>
      <x:c r="I13" s="86"/>
      <x:c r="J13" s="86" t="str">
        <x:f>IFERROR(VLOOKUP($C$3&amp;"|5",'工序参数'!$A$2:$M$10,11,FALSE),"")</x:f>
        <x:v>毛刺、圆角、表面
量具待确认</x:v>
      </x:c>
      <x:c r="K13" s="86"/>
      <x:c r="L13" s="86"/>
      <x:c r="M13" s="86"/>
      <x:c r="N13" s="86" t="str">
        <x:f>IFERROR(VLOOKUP($C$3&amp;"|5",'工序参数'!$A$2:$M$10,12,FALSE),"")</x:f>
        <x:v>批次/炉号/检验记录号</x:v>
      </x:c>
    </x:row>
    <x:row r="14" ht="37.5" customHeight="1">
      <x:c r="A14" s="87" t="n">
        <x:f>IFERROR(VLOOKUP($C$3&amp;"|6",'工序参数'!$A$2:$M$10,4,FALSE),"")</x:f>
        <x:v>90</x:v>
      </x:c>
      <x:c r="B14" s="87" t="str">
        <x:f>IFERROR(VLOOKUP($C$3&amp;"|6",'工序参数'!$A$2:$M$10,6,FALSE),"")</x:f>
        <x:v>强压</x:v>
      </x:c>
      <x:c r="C14" s="87"/>
      <x:c r="D14" s="86" t="str">
        <x:f>IFERROR(VLOOKUP($C$3&amp;"|6",'工序参数'!$A$2:$M$10,8,FALSE),"")</x:f>
        <x:v>[批准] 强压后 H0：5.79 ⁺⁰·³⁰₋₀·₁₅ mm
[批准] 强压次数：5.00 次
[工程] 强压最低力：≥65285.80 N</x:v>
      </x:c>
      <x:c r="E14" s="86"/>
      <x:c r="F14" s="86"/>
      <x:c r="G14" s="86"/>
      <x:c r="H14" s="86" t="str">
        <x:f>IFERROR(VLOOKUP($C$3&amp;"|6",'工序参数'!$A$2:$M$10,10,FALSE),"")</x:f>
        <x:v>强压设备
型号待确认</x:v>
      </x:c>
      <x:c r="I14" s="86"/>
      <x:c r="J14" s="86" t="str">
        <x:f>IFERROR(VLOOKUP($C$3&amp;"|6",'工序参数'!$A$2:$M$10,11,FALSE),"")</x:f>
        <x:v>次数、预置高度、H0、裂纹
记录待确认</x:v>
      </x:c>
      <x:c r="K14" s="86"/>
      <x:c r="L14" s="86"/>
      <x:c r="M14" s="86"/>
      <x:c r="N14" s="86" t="str">
        <x:f>IFERROR(VLOOKUP($C$3&amp;"|6",'工序参数'!$A$2:$M$10,12,FALSE),"")</x:f>
        <x:v>批次/炉号/检验记录号</x:v>
      </x:c>
    </x:row>
    <x:row r="15" ht="58.5" customHeight="1">
      <x:c r="A15" s="87" t="n">
        <x:f>IFERROR(VLOOKUP($C$3&amp;"|7",'工序参数'!$A$2:$M$10,4,FALSE),"")</x:f>
        <x:v>110</x:v>
      </x:c>
      <x:c r="B15" s="87" t="str">
        <x:f>IFERROR(VLOOKUP($C$3&amp;"|7",'工序参数'!$A$2:$M$10,6,FALSE),"")</x:f>
        <x:v>负荷及尺寸检验</x:v>
      </x:c>
      <x:c r="C15" s="87"/>
      <x:c r="D15" s="86" t="str">
        <x:f>IFERROR(VLOOKUP($C$3&amp;"|7",'工序参数'!$A$2:$M$10,8,FALSE),"")</x:f>
        <x:v>[批准] 成品 H0：5.79 ⁺⁰·³⁰₋₀·₁₅ mm
[批准] 成品 d：19.63 ⁺⁰·²¹₀·₀₀ mm
[批准] 成品 D：57.15 ⁰·⁰⁰₋₀·₃₀ mm
[批准] 成品 t/t′：4.37 ⁺⁰·⁰⁵₋₀·₁₅ mm
[工程] F75：32642.90 ⁺¹⁰·⁰⁰₋₅·₀₀ N</x:v>
      </x:c>
      <x:c r="E15" s="86"/>
      <x:c r="F15" s="86"/>
      <x:c r="G15" s="86"/>
      <x:c r="H15" s="86" t="str">
        <x:f>IFERROR(VLOOKUP($C$3&amp;"|7",'工序参数'!$A$2:$M$10,10,FALSE),"")</x:f>
        <x:v>负荷试验机
型号待确认</x:v>
      </x:c>
      <x:c r="I15" s="86"/>
      <x:c r="J15" s="86" t="str">
        <x:f>IFERROR(VLOOKUP($C$3&amp;"|7",'工序参数'!$A$2:$M$10,11,FALSE),"")</x:f>
        <x:v>D、d、t、H0、F75
量具待确认</x:v>
      </x:c>
      <x:c r="K15" s="86"/>
      <x:c r="L15" s="86"/>
      <x:c r="M15" s="86"/>
      <x:c r="N15" s="86" t="str">
        <x:f>IFERROR(VLOOKUP($C$3&amp;"|7",'工序参数'!$A$2:$M$10,12,FALSE),"")</x:f>
        <x:v>批次/炉号/检验记录号</x:v>
      </x:c>
    </x:row>
    <x:row r="16" ht="36" customHeight="1">
      <x:c r="A16" s="87" t="n">
        <x:f>IFERROR(VLOOKUP($C$3&amp;"|8",'工序参数'!$A$2:$M$10,4,FALSE),"")</x:f>
        <x:v>120</x:v>
      </x:c>
      <x:c r="B16" s="87" t="str">
        <x:f>IFERROR(VLOOKUP($C$3&amp;"|8",'工序参数'!$A$2:$M$10,6,FALSE),"")</x:f>
        <x:v>默认供货表面控制</x:v>
      </x:c>
      <x:c r="C16" s="87"/>
      <x:c r="D16" s="86" t="str">
        <x:f>IFERROR(VLOOKUP($C$3&amp;"|8",'工序参数'!$A$2:$M$10,8,FALSE),"")</x:f>
        <x:v>[批准] 表面处理：本色</x:v>
      </x:c>
      <x:c r="E16" s="86"/>
      <x:c r="F16" s="86"/>
      <x:c r="G16" s="86"/>
      <x:c r="H16" s="86" t="str">
        <x:f>IFERROR(VLOOKUP($C$3&amp;"|8",'工序参数'!$A$2:$M$10,10,FALSE),"")</x:f>
        <x:v>表面处理线
批次待填写</x:v>
      </x:c>
      <x:c r="I16" s="86"/>
      <x:c r="J16" s="86" t="str">
        <x:f>IFERROR(VLOOKUP($C$3&amp;"|8",'工序参数'!$A$2:$M$10,11,FALSE),"")</x:f>
        <x:v>外观/膜层
标准待确认</x:v>
      </x:c>
      <x:c r="K16" s="86"/>
      <x:c r="L16" s="86"/>
      <x:c r="M16" s="86"/>
      <x:c r="N16" s="86" t="str">
        <x:f>IFERROR(VLOOKUP($C$3&amp;"|8",'工序参数'!$A$2:$M$10,12,FALSE),"")</x:f>
        <x:v>批次/炉号/检验记录号</x:v>
      </x:c>
    </x:row>
    <x:row r="17" ht="36" customHeight="1">
      <x:c r="A17" s="87" t="n">
        <x:f>IFERROR(VLOOKUP($C$3&amp;"|9",'工序参数'!$A$2:$M$10,4,FALSE),"")</x:f>
        <x:v>140</x:v>
      </x:c>
      <x:c r="B17" s="87" t="str">
        <x:f>IFERROR(VLOOKUP($C$3&amp;"|9",'工序参数'!$A$2:$M$10,6,FALSE),"")</x:f>
        <x:v>标识、包装和追溯</x:v>
      </x:c>
      <x:c r="C17" s="87"/>
      <x:c r="D17" s="86" t="str">
        <x:f>IFERROR(VLOOKUP($C$3&amp;"|9",'工序参数'!$A$2:$M$10,8,FALSE),"")</x:f>
        <x:v>[待确认] 标识、包装、批次和追溯表单按订单及现行规范填写</x:v>
      </x:c>
      <x:c r="E17" s="86"/>
      <x:c r="F17" s="86"/>
      <x:c r="G17" s="86"/>
      <x:c r="H17" s="86" t="str">
        <x:f>IFERROR(VLOOKUP($C$3&amp;"|9",'工序参数'!$A$2:$M$10,10,FALSE),"")</x:f>
        <x:v>标识/包装工位</x:v>
      </x:c>
      <x:c r="I17" s="86"/>
      <x:c r="J17" s="86" t="str">
        <x:f>IFERROR(VLOOKUP($C$3&amp;"|9",'工序参数'!$A$2:$M$10,11,FALSE),"")</x:f>
        <x:v>标识、数量、包装</x:v>
      </x:c>
      <x:c r="K17" s="86"/>
      <x:c r="L17" s="86"/>
      <x:c r="M17" s="86"/>
      <x:c r="N17" s="86" t="str">
        <x:f>IFERROR(VLOOKUP($C$3&amp;"|9",'工序参数'!$A$2:$M$10,12,FALSE),"")</x:f>
        <x:v>批次/炉号/检验记录号</x:v>
      </x:c>
    </x:row>
    <x:row r="18" ht="36" customHeight="1">
      <x:c r="A18" s="87" t="str">
        <x:f>IFERROR(VLOOKUP($C$3&amp;"|10",'工序参数'!$A$2:$M$10,4,FALSE),"")</x:f>
      </x:c>
      <x:c r="B18" s="87" t="str">
        <x:f>IFERROR(VLOOKUP($C$3&amp;"|10",'工序参数'!$A$2:$M$10,6,FALSE),"")</x:f>
      </x:c>
      <x:c r="C18" s="87"/>
      <x:c r="D18" s="86" t="str">
        <x:f>IFERROR(VLOOKUP($C$3&amp;"|10",'工序参数'!$A$2:$M$10,8,FALSE),"")</x:f>
      </x:c>
      <x:c r="E18" s="86"/>
      <x:c r="F18" s="86"/>
      <x:c r="G18" s="86"/>
      <x:c r="H18" s="86" t="str">
        <x:f>IFERROR(VLOOKUP($C$3&amp;"|10",'工序参数'!$A$2:$M$10,10,FALSE),"")</x:f>
      </x:c>
      <x:c r="I18" s="86"/>
      <x:c r="J18" s="86" t="str">
        <x:f>IFERROR(VLOOKUP($C$3&amp;"|10",'工序参数'!$A$2:$M$10,11,FALSE),"")</x:f>
      </x:c>
      <x:c r="K18" s="86"/>
      <x:c r="L18" s="86"/>
      <x:c r="M18" s="86"/>
      <x:c r="N18" s="86" t="str">
        <x:f>IFERROR(VLOOKUP($C$3&amp;"|10",'工序参数'!$A$2:$M$10,12,FALSE),"")</x:f>
      </x:c>
    </x:row>
    <x:row r="19" ht="36" customHeight="1">
      <x:c r="A19" s="87" t="str">
        <x:f>IFERROR(VLOOKUP($C$3&amp;"|11",'工序参数'!$A$2:$M$10,4,FALSE),"")</x:f>
      </x:c>
      <x:c r="B19" s="87" t="str">
        <x:f>IFERROR(VLOOKUP($C$3&amp;"|11",'工序参数'!$A$2:$M$10,6,FALSE),"")</x:f>
      </x:c>
      <x:c r="C19" s="87"/>
      <x:c r="D19" s="86" t="str">
        <x:f>IFERROR(VLOOKUP($C$3&amp;"|11",'工序参数'!$A$2:$M$10,8,FALSE),"")</x:f>
      </x:c>
      <x:c r="E19" s="86"/>
      <x:c r="F19" s="86"/>
      <x:c r="G19" s="86"/>
      <x:c r="H19" s="86" t="str">
        <x:f>IFERROR(VLOOKUP($C$3&amp;"|11",'工序参数'!$A$2:$M$10,10,FALSE),"")</x:f>
      </x:c>
      <x:c r="I19" s="86"/>
      <x:c r="J19" s="86" t="str">
        <x:f>IFERROR(VLOOKUP($C$3&amp;"|11",'工序参数'!$A$2:$M$10,11,FALSE),"")</x:f>
      </x:c>
      <x:c r="K19" s="86"/>
      <x:c r="L19" s="86"/>
      <x:c r="M19" s="86"/>
      <x:c r="N19" s="86" t="str">
        <x:f>IFERROR(VLOOKUP($C$3&amp;"|11",'工序参数'!$A$2:$M$10,12,FALSE),"")</x:f>
      </x:c>
    </x:row>
    <x:row r="20" ht="36" customHeight="1">
      <x:c r="A20" s="87" t="str">
        <x:f>IFERROR(VLOOKUP($C$3&amp;"|12",'工序参数'!$A$2:$M$10,4,FALSE),"")</x:f>
      </x:c>
      <x:c r="B20" s="87" t="str">
        <x:f>IFERROR(VLOOKUP($C$3&amp;"|12",'工序参数'!$A$2:$M$10,6,FALSE),"")</x:f>
      </x:c>
      <x:c r="C20" s="87"/>
      <x:c r="D20" s="86" t="str">
        <x:f>IFERROR(VLOOKUP($C$3&amp;"|12",'工序参数'!$A$2:$M$10,8,FALSE),"")</x:f>
      </x:c>
      <x:c r="E20" s="86"/>
      <x:c r="F20" s="86"/>
      <x:c r="G20" s="86"/>
      <x:c r="H20" s="86" t="str">
        <x:f>IFERROR(VLOOKUP($C$3&amp;"|12",'工序参数'!$A$2:$M$10,10,FALSE),"")</x:f>
      </x:c>
      <x:c r="I20" s="86"/>
      <x:c r="J20" s="86" t="str">
        <x:f>IFERROR(VLOOKUP($C$3&amp;"|12",'工序参数'!$A$2:$M$10,11,FALSE),"")</x:f>
      </x:c>
      <x:c r="K20" s="86"/>
      <x:c r="L20" s="86"/>
      <x:c r="M20" s="86"/>
      <x:c r="N20" s="86" t="str">
        <x:f>IFERROR(VLOOKUP($C$3&amp;"|12",'工序参数'!$A$2:$M$10,12,FALSE),"")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P1463 V13979 | 57.15*19.63*4.37*5.79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1463</x:v>
      </x:c>
      <x:c r="B2" s="18" t="str">
        <x:v>P1463 V13979 | 57.15*19.63*4.37*5.79 | 1.4310 | PLAIN</x:v>
      </x:c>
      <x:c r="C2" s="18" t="str">
        <x:v>57.15*19.63*4.37*5.79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厚板激光切割车加工＋奥氏体不锈钢冷作强化＋无支承面＋强压＋本色</x:v>
      </x:c>
      <x:c r="H2" s="18" t="str">
        <x:v>否</x:v>
      </x:c>
      <x:c r="I2" s="18" t="n">
        <x:v>3</x:v>
      </x:c>
      <x:c r="J2" s="18" t="str">
        <x:v>P1463-DV3-P1463-DV3-F4706-P1463-DV3-20260824T025124492Z-V13979-20260820161254-SV13979-1.4310-CF07-E2-PROCESS-PARAMETERS-R03-R04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CF07-P1463-V13979-R04</x:v>
      </x:c>
      <x:c r="P2" s="18"/>
      <x:c r="Q2" s="18"/>
      <x:c r="R2" s="18" t="str">
        <x:v>JH-DS-P1463</x:v>
      </x:c>
      <x:c r="S2" s="18" t="str">
        <x:v>R04</x:v>
      </x:c>
      <x:c r="T2" s="19" t="str">
        <x:v>AUSTENITIC_COLD_WORK_LASER_CUT_PLATE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ad97e40b67f4a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P1463 V13979 | 57.15*19.63*4.37*5.79 | 1.4310 | PLAIN|1</x:v>
      </x:c>
      <x:c r="B2" s="48" t="str">
        <x:v>P1463 V13979 | 57.15*19.63*4.37*5.79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P1463 V13979 | 57.15*19.63*4.37*5.79 | 1.4310 | PLAIN|2</x:v>
      </x:c>
      <x:c r="B3" s="51" t="str">
        <x:v>P1463 V13979 | 57.15*19.63*4.37*5.79 | 1.4310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d：19.33 mm
[工程] 激光毛坯 D：57.47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d：19.33 mm
[工程] 激光毛坯 D：57.47 mm</x:v>
      </x:c>
    </x:row>
    <x:row r="4">
      <x:c r="A4" s="50" t="str">
        <x:v>P1463 V13979 | 57.15*19.63*4.37*5.79 | 1.4310 | PLAIN|3</x:v>
      </x:c>
      <x:c r="B4" s="51" t="str">
        <x:v>P1463 V13979 | 57.15*19.63*4.37*5.79 | 1.4310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d（面积加权）：19.83 ⁺⁰·²⁵₋₀·₀₃ mm
[工程] 平坯 D（面积加权）：56.97 ⁺⁰·⁰²₋₀·₃₃ mm
[推荐·同材料旧卡插值] 平坯车加工 D：57.10 ⁻⁰·⁰⁵₋₀·₁₅ mm
[推荐·同材料旧卡插值] 平坯车加工 d：19.73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d（面积加权）：19.83 ⁺⁰·²⁵₋₀·₀₃ mm
[工程] 平坯 D（面积加权）：56.97 ⁺⁰·⁰²₋₀·₃₃ mm
[推荐·同材料旧卡插值] 平坯车加工 D：57.10 ⁻⁰·⁰⁵₋₀·₁₅ mm
[推荐·同材料旧卡插值] 平坯车加工 d：19.73 ⁺⁰·¹⁰₀·₀₀ mm</x:v>
      </x:c>
    </x:row>
    <x:row r="5">
      <x:c r="A5" s="50" t="str">
        <x:v>P1463 V13979 | 57.15*19.63*4.37*5.79 | 1.4310 | PLAIN|4</x:v>
      </x:c>
      <x:c r="B5" s="51" t="str">
        <x:v>P1463 V13979 | 57.15*19.63*4.37*5.79 | 1.4310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H：6.24 mm（5.84～6.39；邻近规格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H：6.24 mm（5.84～6.39；邻近规格 4 个；置信度低）</x:v>
      </x:c>
    </x:row>
    <x:row r="6">
      <x:c r="A6" s="50" t="str">
        <x:v>P1463 V13979 | 57.15*19.63*4.37*5.79 | 1.4310 | PLAIN|5</x:v>
      </x:c>
      <x:c r="B6" s="51" t="str">
        <x:v>P1463 V13979 | 57.15*19.63*4.37*5.79 | 1.4310 | PLAIN</x:v>
      </x:c>
      <x:c r="C6" s="51" t="n">
        <x:v>5</x:v>
      </x:c>
      <x:c r="D6" s="51" t="n">
        <x:v>70</x:v>
      </x:c>
      <x:c r="E6" s="51" t="str">
        <x:v>BARREL_FINISHING</x:v>
      </x:c>
      <x:c r="F6" s="51" t="str">
        <x:v>滚磨</x:v>
      </x:c>
      <x:c r="G6" s="51" t="str">
        <x:v>Barrel finishing</x:v>
      </x:c>
      <x:c r="H6" s="51" t="str">
        <x:v>[工程] 圆角 R：0.70 mm</x:v>
      </x:c>
      <x:c r="I6" s="51" t="str">
        <x:v>工程1</x:v>
      </x:c>
      <x:c r="J6" s="51" t="str">
        <x:v>滚磨机
型号待确认</x:v>
      </x:c>
      <x:c r="K6" s="51" t="str">
        <x:v>毛刺、圆角、表面
量具待确认</x:v>
      </x:c>
      <x:c r="L6" s="51" t="str">
        <x:v>批次/炉号/检验记录号</x:v>
      </x:c>
      <x:c r="M6" s="52" t="str">
        <x:v>[工程] 圆角 R：0.70 mm</x:v>
      </x:c>
    </x:row>
    <x:row r="7">
      <x:c r="A7" s="50" t="str">
        <x:v>P1463 V13979 | 57.15*19.63*4.37*5.79 | 1.4310 | PLAIN|6</x:v>
      </x:c>
      <x:c r="B7" s="51" t="str">
        <x:v>P1463 V13979 | 57.15*19.63*4.37*5.79 | 1.4310 | PLAIN</x:v>
      </x:c>
      <x:c r="C7" s="51" t="n">
        <x:v>6</x:v>
      </x:c>
      <x:c r="D7" s="51" t="n">
        <x:v>90</x:v>
      </x:c>
      <x:c r="E7" s="51" t="str">
        <x:v>PRESETTING_SCRAGGING</x:v>
      </x:c>
      <x:c r="F7" s="51" t="str">
        <x:v>强压</x:v>
      </x:c>
      <x:c r="G7" s="51" t="str">
        <x:v>Strong pressing</x:v>
      </x:c>
      <x:c r="H7" s="51" t="str">
        <x:v>[批准] 强压后 H0：5.79 ⁺⁰·³⁰₋₀·₁₅ mm
[批准] 强压次数：5.00 次
[工程] 强压最低力：≥65285.80 N</x:v>
      </x:c>
      <x:c r="I7" s="51" t="str">
        <x:v>批准2/工程1</x:v>
      </x:c>
      <x:c r="J7" s="51" t="str">
        <x:v>强压设备
型号待确认</x:v>
      </x:c>
      <x:c r="K7" s="51" t="str">
        <x:v>次数、预置高度、H0、裂纹
记录待确认</x:v>
      </x:c>
      <x:c r="L7" s="51" t="str">
        <x:v>批次/炉号/检验记录号</x:v>
      </x:c>
      <x:c r="M7" s="52" t="str">
        <x:v>[批准] 强压后 H0：5.79 ⁺⁰·³⁰₋₀·₁₅ mm
[批准] 强压次数：5.00 次
[工程] 强压最低力：≥65285.80 N</x:v>
      </x:c>
    </x:row>
    <x:row r="8">
      <x:c r="A8" s="50" t="str">
        <x:v>P1463 V13979 | 57.15*19.63*4.37*5.79 | 1.4310 | PLAIN|7</x:v>
      </x:c>
      <x:c r="B8" s="51" t="str">
        <x:v>P1463 V13979 | 57.15*19.63*4.37*5.79 | 1.4310 | PLAIN</x:v>
      </x:c>
      <x:c r="C8" s="51" t="n">
        <x:v>7</x:v>
      </x:c>
      <x:c r="D8" s="51" t="n">
        <x:v>110</x:v>
      </x:c>
      <x:c r="E8" s="51" t="str">
        <x:v>LOAD_DIMENSION_INSPECTION</x:v>
      </x:c>
      <x:c r="F8" s="51" t="str">
        <x:v>负荷及尺寸检验</x:v>
      </x:c>
      <x:c r="G8" s="51" t="str">
        <x:v>Load and dimensional inspection</x:v>
      </x:c>
      <x:c r="H8" s="51" t="str">
        <x:v>[批准] 成品 H0：5.79 ⁺⁰·³⁰₋₀·₁₅ mm
[批准] 成品 d：19.63 ⁺⁰·²¹₀·₀₀ mm
[批准] 成品 D：57.15 ⁰·⁰⁰₋₀·₃₀ mm
[批准] 成品 t/t′：4.37 ⁺⁰·⁰⁵₋₀·₁₅ mm
[工程] F75：32642.90 ⁺¹⁰·⁰⁰₋₅·₀₀ N</x:v>
      </x:c>
      <x:c r="I8" s="51" t="str">
        <x:v>批准4/工程1</x:v>
      </x:c>
      <x:c r="J8" s="51" t="str">
        <x:v>负荷试验机
型号待确认</x:v>
      </x:c>
      <x:c r="K8" s="51" t="str">
        <x:v>D、d、t、H0、F75
量具待确认</x:v>
      </x:c>
      <x:c r="L8" s="51" t="str">
        <x:v>批次/炉号/检验记录号</x:v>
      </x:c>
      <x:c r="M8" s="52" t="str">
        <x:v>[批准] 成品 H0：5.79 ⁺⁰·³⁰₋₀·₁₅ mm
[批准] 成品 d：19.63 ⁺⁰·²¹₀·₀₀ mm
[批准] 成品 D：57.15 ⁰·⁰⁰₋₀·₃₀ mm
[批准] 成品 t/t′：4.37 ⁺⁰·⁰⁵₋₀·₁₅ mm
[工程] F75：32642.90 ⁺¹⁰·⁰⁰₋₅·₀₀ N</x:v>
      </x:c>
    </x:row>
    <x:row r="9">
      <x:c r="A9" s="50" t="str">
        <x:v>P1463 V13979 | 57.15*19.63*4.37*5.79 | 1.4310 | PLAIN|8</x:v>
      </x:c>
      <x:c r="B9" s="51" t="str">
        <x:v>P1463 V13979 | 57.15*19.63*4.37*5.79 | 1.4310 | PLAIN</x:v>
      </x:c>
      <x:c r="C9" s="51" t="n">
        <x:v>8</x:v>
      </x:c>
      <x:c r="D9" s="51" t="n">
        <x:v>120</x:v>
      </x:c>
      <x:c r="E9" s="51" t="str">
        <x:v>SURFACE_PROTECTION</x:v>
      </x:c>
      <x:c r="F9" s="51" t="str">
        <x:v>默认供货表面控制</x:v>
      </x:c>
      <x:c r="G9" s="51" t="str">
        <x:v>Default supplied-surface control</x:v>
      </x:c>
      <x:c r="H9" s="51" t="str">
        <x:v>[批准] 表面处理：本色</x:v>
      </x:c>
      <x:c r="I9" s="51" t="str">
        <x:v>批准1</x:v>
      </x:c>
      <x:c r="J9" s="51" t="str">
        <x:v>表面处理线
批次待填写</x:v>
      </x:c>
      <x:c r="K9" s="51" t="str">
        <x:v>外观/膜层
标准待确认</x:v>
      </x:c>
      <x:c r="L9" s="51" t="str">
        <x:v>批次/炉号/检验记录号</x:v>
      </x:c>
      <x:c r="M9" s="52" t="str">
        <x:v>[批准] 表面处理：本色</x:v>
      </x:c>
    </x:row>
    <x:row r="10">
      <x:c r="A10" s="53" t="str">
        <x:v>P1463 V13979 | 57.15*19.63*4.37*5.79 | 1.4310 | PLAIN|9</x:v>
      </x:c>
      <x:c r="B10" s="54" t="str">
        <x:v>P1463 V13979 | 57.15*19.63*4.37*5.79 | 1.4310 | PLAIN</x:v>
      </x:c>
      <x:c r="C10" s="54" t="n">
        <x:v>9</x:v>
      </x:c>
      <x:c r="D10" s="54" t="n">
        <x:v>140</x:v>
      </x:c>
      <x:c r="E10" s="54" t="str">
        <x:v>MARK_PACK_TRACE</x:v>
      </x:c>
      <x:c r="F10" s="54" t="str">
        <x:v>标识、包装和追溯</x:v>
      </x:c>
      <x:c r="G10" s="54" t="str">
        <x:v>Marking, packing and traceability</x:v>
      </x:c>
      <x:c r="H10" s="54" t="str">
        <x:v>[待确认] 标识、包装、批次和追溯表单按订单及现行规范填写</x:v>
      </x:c>
      <x:c r="I10" s="54" t="str">
        <x:v>待确认</x:v>
      </x:c>
      <x:c r="J10" s="54" t="str">
        <x:v>标识/包装工位</x:v>
      </x:c>
      <x:c r="K10" s="54" t="str">
        <x:v>标识、数量、包装</x:v>
      </x:c>
      <x:c r="L10" s="54" t="str">
        <x:v>批次/炉号/检验记录号</x:v>
      </x:c>
      <x:c r="M10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7a7bfc7c0d40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1463</x:v>
      </x:c>
      <x:c r="B2" s="48" t="str">
        <x:v>57.15*19.63*4.37*5.79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56.97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1463</x:v>
      </x:c>
      <x:c r="B3" s="51" t="str">
        <x:v>57.15*19.63*4.37*5.79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19.83 ⁺⁰·²⁵₋₀·₀₃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1463</x:v>
      </x:c>
      <x:c r="B4" s="51" t="str">
        <x:v>57.15*19.63*4.37*5.79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56.97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1463</x:v>
      </x:c>
      <x:c r="B5" s="51" t="str">
        <x:v>57.15*19.63*4.37*5.79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19.83 ⁺⁰·²⁵₋₀·₀₂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1463</x:v>
      </x:c>
      <x:c r="B6" s="54" t="str">
        <x:v>57.15*19.63*4.37*5.79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6.24 mm（5.84～6.39）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4b1b43414d4c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1463</x:v>
      </x:c>
      <x:c r="B2" s="48" t="str">
        <x:v>57.15*19.63*4.37*5.79</x:v>
      </x:c>
      <x:c r="C2" s="48" t="str">
        <x:v>AUSTENITIC_COLD_WORK_LASER_CUT_PLATE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1463</x:v>
      </x:c>
      <x:c r="B3" s="51" t="str">
        <x:v>57.15*19.63*4.37*5.79</x:v>
      </x:c>
      <x:c r="C3" s="51" t="str">
        <x:v>AUSTENITIC_COLD_WORK_LASER_CUT_PLATE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1463</x:v>
      </x:c>
      <x:c r="B4" s="51" t="str">
        <x:v>57.15*19.63*4.37*5.79</x:v>
      </x:c>
      <x:c r="C4" s="51" t="str">
        <x:v>AUSTENITIC_COLD_WORK_LASER_CUT_PLATE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1463</x:v>
      </x:c>
      <x:c r="B5" s="51" t="str">
        <x:v>57.15*19.63*4.37*5.79</x:v>
      </x:c>
      <x:c r="C5" s="51" t="str">
        <x:v>AUSTENITIC_COLD_WORK_LASER_CUT_PLATE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1463</x:v>
      </x:c>
      <x:c r="B6" s="51" t="str">
        <x:v>57.15*19.63*4.37*5.79</x:v>
      </x:c>
      <x:c r="C6" s="51" t="str">
        <x:v>AUSTENITIC_COLD_WORK_LASER_CUT_PLATE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1463</x:v>
      </x:c>
      <x:c r="B7" s="51" t="str">
        <x:v>57.15*19.63*4.37*5.79</x:v>
      </x:c>
      <x:c r="C7" s="51" t="str">
        <x:v>AUSTENITIC_COLD_WORK_LASER_CUT_PLATE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1463</x:v>
      </x:c>
      <x:c r="B8" s="51" t="str">
        <x:v>57.15*19.63*4.37*5.79</x:v>
      </x:c>
      <x:c r="C8" s="51" t="str">
        <x:v>AUSTENITIC_COLD_WORK_LASER_CUT_PLATE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1463</x:v>
      </x:c>
      <x:c r="B9" s="51" t="str">
        <x:v>57.15*19.63*4.37*5.79</x:v>
      </x:c>
      <x:c r="C9" s="51" t="str">
        <x:v>AUSTENITIC_COLD_WORK_LASER_CUT_PLATE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1463</x:v>
      </x:c>
      <x:c r="B10" s="51" t="str">
        <x:v>57.15*19.63*4.37*5.79</x:v>
      </x:c>
      <x:c r="C10" s="51" t="str">
        <x:v>AUSTENITIC_COLD_WORK_LASER_CUT_PLATE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1463</x:v>
      </x:c>
      <x:c r="B11" s="51" t="str">
        <x:v>57.15*19.63*4.37*5.79</x:v>
      </x:c>
      <x:c r="C11" s="51" t="str">
        <x:v>AUSTENITIC_COLD_WORK_LASER_CUT_PLATE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1463</x:v>
      </x:c>
      <x:c r="B12" s="51" t="str">
        <x:v>57.15*19.63*4.37*5.79</x:v>
      </x:c>
      <x:c r="C12" s="51" t="str">
        <x:v>AUSTENITIC_COLD_WORK_LASER_CUT_PLATE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1463</x:v>
      </x:c>
      <x:c r="B13" s="51" t="str">
        <x:v>57.15*19.63*4.37*5.79</x:v>
      </x:c>
      <x:c r="C13" s="51" t="str">
        <x:v>AUSTENITIC_COLD_WORK_LASER_CUT_PLATE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1463</x:v>
      </x:c>
      <x:c r="B14" s="51" t="str">
        <x:v>57.15*19.63*4.37*5.79</x:v>
      </x:c>
      <x:c r="C14" s="51" t="str">
        <x:v>AUSTENITIC_COLD_WORK_LASER_CUT_PLATE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1463</x:v>
      </x:c>
      <x:c r="B15" s="54" t="str">
        <x:v>57.15*19.63*4.37*5.79</x:v>
      </x:c>
      <x:c r="C15" s="54" t="str">
        <x:v>AUSTENITIC_COLD_WORK_LASER_CUT_PLATE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769848b5064a76"/>
  </x:tableParts>
</x:worksheet>
</file>